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!!На сайт\ФК\"/>
    </mc:Choice>
  </mc:AlternateContent>
  <bookViews>
    <workbookView xWindow="120" yWindow="30" windowWidth="21075" windowHeight="10815" activeTab="1"/>
  </bookViews>
  <sheets>
    <sheet name="Сводка по бюджету" sheetId="2" r:id="rId1"/>
    <sheet name="Доходы" sheetId="3" r:id="rId2"/>
    <sheet name="Расходы " sheetId="1" r:id="rId3"/>
  </sheets>
  <definedNames>
    <definedName name="_xlnm.Print_Titles" localSheetId="2">'Расходы '!#REF!</definedName>
  </definedNames>
  <calcPr calcId="152511"/>
</workbook>
</file>

<file path=xl/calcChain.xml><?xml version="1.0" encoding="utf-8"?>
<calcChain xmlns="http://schemas.openxmlformats.org/spreadsheetml/2006/main">
  <c r="C22" i="1" l="1"/>
  <c r="C21" i="1"/>
  <c r="C15" i="2"/>
  <c r="B15" i="2"/>
  <c r="C7" i="2" l="1"/>
  <c r="C14" i="1"/>
  <c r="C20" i="1"/>
  <c r="C23" i="1" l="1"/>
  <c r="D7" i="2"/>
  <c r="D4" i="2"/>
  <c r="D3" i="2"/>
</calcChain>
</file>

<file path=xl/sharedStrings.xml><?xml version="1.0" encoding="utf-8"?>
<sst xmlns="http://schemas.openxmlformats.org/spreadsheetml/2006/main" count="59" uniqueCount="52">
  <si>
    <t>ОБСЛУЖИВАНИЕ ГОСУДАРСТВЕННОГО (МУНИЦИПАЛЬНОГО) ДОЛГА</t>
  </si>
  <si>
    <t>СРЕДСТВА МАССОВОЙ ИНФОРМАЦИИ</t>
  </si>
  <si>
    <t>ФИЗИЧЕСКАЯ КУЛЬТУРА И СПОРТ</t>
  </si>
  <si>
    <t>СОЦИАЛЬНАЯ ПОЛИТИКА</t>
  </si>
  <si>
    <t>КУЛЬТУРА И КИНЕМАТОГРАФИЯ</t>
  </si>
  <si>
    <t>ОБРАЗОВАНИЕ</t>
  </si>
  <si>
    <t>ЖИЛИЩНО-КОММУНАЛЬНОЕ ХОЗЯЙСТВО</t>
  </si>
  <si>
    <t>НАЦИОHАЛЬHАЯ ЭКОНОМИКА</t>
  </si>
  <si>
    <t>НАЦИОНАЛЬНАЯ БЕЗОПАСНОСТЬ И ПРАВООХРАНИТЕЛЬНАЯ ДЕЯТЕЛЬНОСТЬ</t>
  </si>
  <si>
    <t>ОБЩЕГОСУДАРСТВЕННЫЕ ВОПРОСЫ</t>
  </si>
  <si>
    <t>Наименование показателя</t>
  </si>
  <si>
    <t>Расходы по направлениям, тыс.руб.</t>
  </si>
  <si>
    <t>Расход</t>
  </si>
  <si>
    <t>Доходы</t>
  </si>
  <si>
    <t>% выполнения</t>
  </si>
  <si>
    <t>Расходы</t>
  </si>
  <si>
    <t>ИТОГО по бюджету</t>
  </si>
  <si>
    <t>План, тыс.руб.</t>
  </si>
  <si>
    <t>Факт, тыс.руб.</t>
  </si>
  <si>
    <t>Источники финансирования дефицита бюджета</t>
  </si>
  <si>
    <t>Изменение остатков средств на счетах по учету средств бюджетов</t>
  </si>
  <si>
    <t>ИТОГО</t>
  </si>
  <si>
    <t xml:space="preserve">Погашение бюджетами городских округов кредитов из других бюджетов бюджетной системы Российской Федерации </t>
  </si>
  <si>
    <t>Структура расходов, тыс.руб.</t>
  </si>
  <si>
    <t>Социальная сфера</t>
  </si>
  <si>
    <t>Производственная сфера</t>
  </si>
  <si>
    <t>Прочие расходы</t>
  </si>
  <si>
    <t>ВСЕГО</t>
  </si>
  <si>
    <t>Доходы бюджета - всего</t>
  </si>
  <si>
    <t>в том числе:</t>
  </si>
  <si>
    <t>НАЛОГОВЫЕ И НЕНАЛОГОВЫЕ ДОХОДЫ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</si>
  <si>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</si>
  <si>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</si>
  <si>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</si>
  <si>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</si>
  <si>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</si>
  <si>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</si>
  <si>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</si>
  <si>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</si>
  <si>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</si>
  <si>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</si>
  <si>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</si>
  <si>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</si>
  <si>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НАЛОГИ НА ПРИБЫЛЬ, НДФЛ</t>
  </si>
  <si>
    <t>НАЛОГИ НА ТОВАРЫ (РАБОТЫ, УСЛУГИ), РЕАЛИЗУЕМЫЕ НА ТЕРРИТОРИИ РОССИЙСКОЙ ФЕДЕРАЦИИ (Акцизы по подакцизным товарам)</t>
  </si>
  <si>
    <t>НАЛОГОВЫЕ  ДОХОДЫ</t>
  </si>
  <si>
    <t>НЕНАЛОГОВЫЕ ДОХОДЫ</t>
  </si>
  <si>
    <t>СТРУКТУРА ДОХОДОВ</t>
  </si>
  <si>
    <t>2023 год</t>
  </si>
  <si>
    <t>Утвержденные бюджетные назначения            2023 года</t>
  </si>
  <si>
    <t>Факт 2023 года</t>
  </si>
  <si>
    <t>ОХРАНА ОКРУЖАЮЩЕЙ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</si>
</sst>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\-#,##0.00;0.00"/>
    <numFmt numFmtId="165" formatCode="0000"/>
    <numFmt numFmtId="166" formatCode="&quot;&quot;###,##0.0"/>
  </numFmts>
  <fonts count="16" x14ac:knownFonts="1"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2" borderId="0" applyNumberFormat="0" applyBorder="0" applyAlignment="0" applyProtection="0"/>
    <xf numFmtId="0" fontId="1" fillId="3" borderId="0" applyNumberFormat="0" applyBorder="0" applyAlignment="0" applyProtection="0"/>
  </cellStyleXfs>
  <cellXfs count="4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4" fillId="0" borderId="0" xfId="0" applyNumberFormat="1" applyFont="1" applyFill="1" applyAlignment="1" applyProtection="1">
      <protection hidden="1"/>
    </xf>
    <xf numFmtId="0" fontId="3" fillId="0" borderId="0" xfId="0" applyNumberFormat="1" applyFont="1" applyFill="1" applyAlignment="1" applyProtection="1">
      <alignment vertical="top" wrapText="1"/>
      <protection hidden="1"/>
    </xf>
    <xf numFmtId="0" fontId="5" fillId="0" borderId="0" xfId="0" applyFont="1"/>
    <xf numFmtId="0" fontId="5" fillId="0" borderId="1" xfId="0" applyNumberFormat="1" applyFont="1" applyFill="1" applyBorder="1" applyAlignme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NumberFormat="1" applyFont="1" applyFill="1" applyAlignment="1" applyProtection="1">
      <protection hidden="1"/>
    </xf>
    <xf numFmtId="0" fontId="7" fillId="0" borderId="2" xfId="0" applyFont="1" applyBorder="1"/>
    <xf numFmtId="4" fontId="7" fillId="0" borderId="2" xfId="0" applyNumberFormat="1" applyFont="1" applyBorder="1"/>
    <xf numFmtId="0" fontId="7" fillId="0" borderId="0" xfId="0" applyFont="1"/>
    <xf numFmtId="0" fontId="8" fillId="0" borderId="2" xfId="0" applyFont="1" applyBorder="1" applyAlignment="1">
      <alignment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166" fontId="9" fillId="0" borderId="6" xfId="0" applyNumberFormat="1" applyFont="1" applyBorder="1" applyAlignment="1">
      <alignment horizontal="right" wrapText="1"/>
    </xf>
    <xf numFmtId="0" fontId="11" fillId="0" borderId="0" xfId="0" applyNumberFormat="1" applyFont="1" applyFill="1" applyAlignment="1" applyProtection="1">
      <protection hidden="1"/>
    </xf>
    <xf numFmtId="0" fontId="12" fillId="0" borderId="0" xfId="0" applyNumberFormat="1" applyFont="1" applyFill="1" applyAlignment="1" applyProtection="1">
      <protection hidden="1"/>
    </xf>
    <xf numFmtId="0" fontId="11" fillId="0" borderId="0" xfId="0" applyFont="1"/>
    <xf numFmtId="0" fontId="10" fillId="0" borderId="2" xfId="0" applyFont="1" applyFill="1" applyBorder="1" applyAlignment="1">
      <alignment horizontal="center"/>
    </xf>
    <xf numFmtId="4" fontId="10" fillId="0" borderId="2" xfId="0" applyNumberFormat="1" applyFont="1" applyBorder="1" applyAlignment="1">
      <alignment horizontal="center"/>
    </xf>
    <xf numFmtId="0" fontId="10" fillId="0" borderId="3" xfId="0" applyNumberFormat="1" applyFont="1" applyFill="1" applyBorder="1" applyAlignment="1" applyProtection="1">
      <alignment horizontal="center" vertical="center"/>
      <protection hidden="1"/>
    </xf>
    <xf numFmtId="0" fontId="13" fillId="2" borderId="2" xfId="1" applyFont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 applyProtection="1">
      <alignment horizontal="centerContinuous"/>
      <protection hidden="1"/>
    </xf>
    <xf numFmtId="164" fontId="10" fillId="0" borderId="11" xfId="0" applyNumberFormat="1" applyFont="1" applyFill="1" applyBorder="1" applyAlignment="1" applyProtection="1">
      <protection hidden="1"/>
    </xf>
    <xf numFmtId="165" fontId="7" fillId="0" borderId="3" xfId="0" applyNumberFormat="1" applyFont="1" applyFill="1" applyBorder="1" applyAlignment="1" applyProtection="1">
      <alignment horizontal="left" wrapText="1"/>
      <protection hidden="1"/>
    </xf>
    <xf numFmtId="165" fontId="7" fillId="0" borderId="13" xfId="0" applyNumberFormat="1" applyFont="1" applyFill="1" applyBorder="1" applyAlignment="1" applyProtection="1">
      <alignment horizontal="left" wrapText="1"/>
      <protection hidden="1"/>
    </xf>
    <xf numFmtId="164" fontId="7" fillId="4" borderId="14" xfId="0" applyNumberFormat="1" applyFont="1" applyFill="1" applyBorder="1" applyAlignment="1" applyProtection="1">
      <protection hidden="1"/>
    </xf>
    <xf numFmtId="164" fontId="7" fillId="4" borderId="15" xfId="0" applyNumberFormat="1" applyFont="1" applyFill="1" applyBorder="1" applyAlignment="1" applyProtection="1">
      <protection hidden="1"/>
    </xf>
    <xf numFmtId="164" fontId="7" fillId="4" borderId="16" xfId="0" applyNumberFormat="1" applyFont="1" applyFill="1" applyBorder="1" applyAlignment="1" applyProtection="1">
      <protection hidden="1"/>
    </xf>
    <xf numFmtId="0" fontId="10" fillId="0" borderId="11" xfId="0" applyNumberFormat="1" applyFont="1" applyFill="1" applyBorder="1" applyAlignment="1" applyProtection="1">
      <alignment horizontal="center" vertical="center" wrapText="1"/>
      <protection hidden="1"/>
    </xf>
    <xf numFmtId="4" fontId="7" fillId="4" borderId="2" xfId="0" applyNumberFormat="1" applyFont="1" applyFill="1" applyBorder="1"/>
    <xf numFmtId="4" fontId="8" fillId="4" borderId="2" xfId="0" applyNumberFormat="1" applyFont="1" applyFill="1" applyBorder="1"/>
    <xf numFmtId="0" fontId="7" fillId="4" borderId="2" xfId="0" applyFont="1" applyFill="1" applyBorder="1"/>
    <xf numFmtId="0" fontId="7" fillId="0" borderId="0" xfId="0" applyFont="1" applyFill="1"/>
    <xf numFmtId="4" fontId="7" fillId="0" borderId="2" xfId="0" applyNumberFormat="1" applyFont="1" applyFill="1" applyBorder="1"/>
    <xf numFmtId="4" fontId="8" fillId="0" borderId="2" xfId="0" applyNumberFormat="1" applyFont="1" applyFill="1" applyBorder="1"/>
    <xf numFmtId="0" fontId="7" fillId="0" borderId="2" xfId="0" applyFont="1" applyFill="1" applyBorder="1"/>
    <xf numFmtId="0" fontId="13" fillId="2" borderId="0" xfId="1" applyFont="1" applyAlignment="1">
      <alignment horizontal="center" vertical="center"/>
    </xf>
    <xf numFmtId="0" fontId="14" fillId="2" borderId="0" xfId="1" applyFont="1" applyAlignment="1">
      <alignment horizontal="center" vertical="center" wrapText="1"/>
    </xf>
    <xf numFmtId="0" fontId="14" fillId="2" borderId="0" xfId="1" applyFont="1"/>
    <xf numFmtId="0" fontId="14" fillId="2" borderId="0" xfId="1" applyFont="1" applyBorder="1" applyAlignment="1">
      <alignment horizontal="center" vertical="center" wrapText="1"/>
    </xf>
    <xf numFmtId="0" fontId="15" fillId="3" borderId="8" xfId="2" applyFont="1" applyBorder="1" applyAlignment="1">
      <alignment horizontal="left" vertical="top" wrapText="1"/>
    </xf>
    <xf numFmtId="0" fontId="15" fillId="3" borderId="9" xfId="2" applyFont="1" applyBorder="1" applyAlignment="1">
      <alignment horizontal="left" vertical="top" wrapText="1"/>
    </xf>
    <xf numFmtId="0" fontId="15" fillId="3" borderId="10" xfId="2" applyFont="1" applyBorder="1" applyAlignment="1">
      <alignment horizontal="left" vertical="top" wrapText="1"/>
    </xf>
    <xf numFmtId="0" fontId="6" fillId="2" borderId="0" xfId="1" applyNumberFormat="1" applyAlignment="1" applyProtection="1">
      <alignment horizontal="center" vertical="center" wrapText="1"/>
      <protection hidden="1"/>
    </xf>
    <xf numFmtId="0" fontId="6" fillId="2" borderId="7" xfId="1" applyBorder="1" applyAlignment="1">
      <alignment horizontal="center" vertical="center"/>
    </xf>
  </cellXfs>
  <cellStyles count="3">
    <cellStyle name="20% — акцент1" xfId="2" builtinId="30"/>
    <cellStyle name="Акцент1" xfId="1" builtinId="29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D14" sqref="D14"/>
    </sheetView>
  </sheetViews>
  <sheetFormatPr defaultRowHeight="11.25" x14ac:dyDescent="0.2"/>
  <cols>
    <col min="1" max="1" width="45.33203125" customWidth="1"/>
    <col min="2" max="2" width="21.33203125" customWidth="1"/>
    <col min="3" max="3" width="21.83203125" customWidth="1"/>
    <col min="4" max="4" width="25.1640625" customWidth="1"/>
  </cols>
  <sheetData>
    <row r="1" spans="1:4" x14ac:dyDescent="0.2">
      <c r="A1" t="s">
        <v>48</v>
      </c>
    </row>
    <row r="2" spans="1:4" ht="27" customHeight="1" x14ac:dyDescent="0.2">
      <c r="A2" s="23"/>
      <c r="B2" s="23" t="s">
        <v>17</v>
      </c>
      <c r="C2" s="23" t="s">
        <v>18</v>
      </c>
      <c r="D2" s="23" t="s">
        <v>14</v>
      </c>
    </row>
    <row r="3" spans="1:4" ht="18.75" x14ac:dyDescent="0.3">
      <c r="A3" s="10" t="s">
        <v>13</v>
      </c>
      <c r="B3" s="37">
        <v>1356101.6</v>
      </c>
      <c r="C3" s="37">
        <v>1355811.5</v>
      </c>
      <c r="D3" s="11">
        <f>C3/B3*100</f>
        <v>99.978607797527857</v>
      </c>
    </row>
    <row r="4" spans="1:4" ht="18.75" x14ac:dyDescent="0.3">
      <c r="A4" s="10" t="s">
        <v>15</v>
      </c>
      <c r="B4" s="37">
        <v>1392494.7</v>
      </c>
      <c r="C4" s="37">
        <v>1324077.5</v>
      </c>
      <c r="D4" s="11">
        <f>C4/B4*100</f>
        <v>95.086717385710699</v>
      </c>
    </row>
    <row r="5" spans="1:4" ht="18.75" x14ac:dyDescent="0.3">
      <c r="A5" s="12"/>
      <c r="B5" s="36"/>
      <c r="C5" s="36"/>
      <c r="D5" s="12"/>
    </row>
    <row r="6" spans="1:4" ht="18.75" x14ac:dyDescent="0.3">
      <c r="A6" s="12"/>
      <c r="B6" s="36"/>
      <c r="C6" s="36"/>
      <c r="D6" s="12"/>
    </row>
    <row r="7" spans="1:4" ht="18.75" x14ac:dyDescent="0.3">
      <c r="A7" s="10" t="s">
        <v>16</v>
      </c>
      <c r="B7" s="37">
        <v>-37290.800000000003</v>
      </c>
      <c r="C7" s="37">
        <f>C3-C4</f>
        <v>31734</v>
      </c>
      <c r="D7" s="11">
        <f>C7/B7*100</f>
        <v>-85.098737490212059</v>
      </c>
    </row>
    <row r="8" spans="1:4" ht="18.75" x14ac:dyDescent="0.3">
      <c r="A8" s="12"/>
      <c r="B8" s="12"/>
      <c r="C8" s="12"/>
      <c r="D8" s="12"/>
    </row>
    <row r="9" spans="1:4" ht="18.75" x14ac:dyDescent="0.3">
      <c r="A9" s="12"/>
      <c r="B9" s="12"/>
      <c r="C9" s="12"/>
      <c r="D9" s="12"/>
    </row>
    <row r="10" spans="1:4" ht="23.25" customHeight="1" x14ac:dyDescent="0.3">
      <c r="A10" s="40" t="s">
        <v>19</v>
      </c>
      <c r="B10" s="40"/>
      <c r="C10" s="40"/>
      <c r="D10" s="12"/>
    </row>
    <row r="11" spans="1:4" ht="18.75" x14ac:dyDescent="0.3">
      <c r="A11" s="12"/>
      <c r="B11" s="12"/>
      <c r="C11" s="12"/>
      <c r="D11" s="12"/>
    </row>
    <row r="12" spans="1:4" ht="56.25" x14ac:dyDescent="0.3">
      <c r="A12" s="13" t="s">
        <v>20</v>
      </c>
      <c r="B12" s="38">
        <v>39790.800000000003</v>
      </c>
      <c r="C12" s="34">
        <v>-29234</v>
      </c>
      <c r="D12" s="12"/>
    </row>
    <row r="13" spans="1:4" ht="18.75" x14ac:dyDescent="0.3">
      <c r="A13" s="10"/>
      <c r="B13" s="39"/>
      <c r="C13" s="35"/>
      <c r="D13" s="12"/>
    </row>
    <row r="14" spans="1:4" ht="87" customHeight="1" x14ac:dyDescent="0.3">
      <c r="A14" s="13" t="s">
        <v>22</v>
      </c>
      <c r="B14" s="39">
        <v>-2500</v>
      </c>
      <c r="C14" s="35">
        <v>-2500</v>
      </c>
      <c r="D14" s="12"/>
    </row>
    <row r="15" spans="1:4" ht="18.75" x14ac:dyDescent="0.3">
      <c r="A15" s="10" t="s">
        <v>21</v>
      </c>
      <c r="B15" s="37">
        <f>B12+B14</f>
        <v>37290.800000000003</v>
      </c>
      <c r="C15" s="33">
        <f>C12+C14</f>
        <v>-31734</v>
      </c>
      <c r="D15" s="12"/>
    </row>
  </sheetData>
  <mergeCells count="1">
    <mergeCell ref="A10:C10"/>
  </mergeCells>
  <pageMargins left="0.7" right="0.7" top="0.75" bottom="0.75" header="0.3" footer="0.3"/>
  <pageSetup paperSiz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8"/>
  <sheetViews>
    <sheetView tabSelected="1" topLeftCell="A22" workbookViewId="0">
      <selection activeCell="B28" sqref="B28"/>
    </sheetView>
  </sheetViews>
  <sheetFormatPr defaultRowHeight="11.25" x14ac:dyDescent="0.2"/>
  <cols>
    <col min="1" max="1" width="73.1640625" customWidth="1"/>
    <col min="2" max="2" width="29.33203125" customWidth="1"/>
    <col min="3" max="3" width="24.83203125" customWidth="1"/>
    <col min="5" max="5" width="10.6640625" bestFit="1" customWidth="1"/>
    <col min="6" max="6" width="11.83203125" customWidth="1"/>
  </cols>
  <sheetData>
    <row r="3" spans="1:3" ht="26.25" customHeight="1" x14ac:dyDescent="0.2">
      <c r="A3" s="43" t="s">
        <v>47</v>
      </c>
      <c r="B3" s="43"/>
      <c r="C3" s="43"/>
    </row>
    <row r="4" spans="1:3" ht="75" x14ac:dyDescent="0.2">
      <c r="A4" s="14" t="s">
        <v>10</v>
      </c>
      <c r="B4" s="14" t="s">
        <v>49</v>
      </c>
      <c r="C4" s="14" t="s">
        <v>50</v>
      </c>
    </row>
    <row r="5" spans="1:3" ht="20.100000000000001" customHeight="1" x14ac:dyDescent="0.3">
      <c r="A5" s="15" t="s">
        <v>28</v>
      </c>
      <c r="B5" s="16">
        <v>1356101.8</v>
      </c>
      <c r="C5" s="16">
        <v>1355812</v>
      </c>
    </row>
    <row r="6" spans="1:3" ht="20.100000000000001" customHeight="1" x14ac:dyDescent="0.2">
      <c r="A6" s="44" t="s">
        <v>29</v>
      </c>
      <c r="B6" s="45"/>
      <c r="C6" s="46"/>
    </row>
    <row r="7" spans="1:3" ht="20.100000000000001" customHeight="1" x14ac:dyDescent="0.3">
      <c r="A7" s="15" t="s">
        <v>30</v>
      </c>
      <c r="B7" s="16">
        <v>441010.8</v>
      </c>
      <c r="C7" s="16">
        <v>423972</v>
      </c>
    </row>
    <row r="8" spans="1:3" ht="20.100000000000001" customHeight="1" x14ac:dyDescent="0.3">
      <c r="A8" s="15" t="s">
        <v>45</v>
      </c>
      <c r="B8" s="16">
        <v>371891.9</v>
      </c>
      <c r="C8" s="16">
        <v>373074</v>
      </c>
    </row>
    <row r="9" spans="1:3" ht="20.100000000000001" customHeight="1" x14ac:dyDescent="0.3">
      <c r="A9" s="15" t="s">
        <v>46</v>
      </c>
      <c r="B9" s="16">
        <v>69118.899999999994</v>
      </c>
      <c r="C9" s="16">
        <v>50898</v>
      </c>
    </row>
    <row r="10" spans="1:3" ht="20.100000000000001" customHeight="1" x14ac:dyDescent="0.3">
      <c r="A10" s="15" t="s">
        <v>42</v>
      </c>
      <c r="B10" s="16">
        <v>915091</v>
      </c>
      <c r="C10" s="16">
        <v>931840</v>
      </c>
    </row>
    <row r="12" spans="1:3" ht="21" customHeight="1" x14ac:dyDescent="0.3">
      <c r="A12" s="41" t="s">
        <v>30</v>
      </c>
      <c r="B12" s="42"/>
      <c r="C12" s="42"/>
    </row>
    <row r="13" spans="1:3" ht="75" x14ac:dyDescent="0.2">
      <c r="A13" s="14" t="s">
        <v>10</v>
      </c>
      <c r="B13" s="14" t="s">
        <v>49</v>
      </c>
      <c r="C13" s="14" t="s">
        <v>50</v>
      </c>
    </row>
    <row r="14" spans="1:3" ht="18.75" x14ac:dyDescent="0.3">
      <c r="A14" s="15" t="s">
        <v>30</v>
      </c>
      <c r="B14" s="16">
        <v>441010.8</v>
      </c>
      <c r="C14" s="16">
        <v>423972</v>
      </c>
    </row>
    <row r="15" spans="1:3" ht="18.75" x14ac:dyDescent="0.3">
      <c r="A15" s="15" t="s">
        <v>43</v>
      </c>
      <c r="B15" s="16">
        <v>254064</v>
      </c>
      <c r="C15" s="16">
        <v>255363</v>
      </c>
    </row>
    <row r="16" spans="1:3" ht="66" customHeight="1" x14ac:dyDescent="0.3">
      <c r="A16" s="15" t="s">
        <v>44</v>
      </c>
      <c r="B16" s="16">
        <v>11698.9</v>
      </c>
      <c r="C16" s="16">
        <v>11815</v>
      </c>
    </row>
    <row r="17" spans="1:3" ht="18.75" x14ac:dyDescent="0.3">
      <c r="A17" s="15" t="s">
        <v>31</v>
      </c>
      <c r="B17" s="16">
        <v>68332</v>
      </c>
      <c r="C17" s="16">
        <v>67953</v>
      </c>
    </row>
    <row r="18" spans="1:3" ht="18.75" x14ac:dyDescent="0.3">
      <c r="A18" s="15" t="s">
        <v>32</v>
      </c>
      <c r="B18" s="16">
        <v>32952</v>
      </c>
      <c r="C18" s="16">
        <v>33083</v>
      </c>
    </row>
    <row r="19" spans="1:3" ht="37.5" x14ac:dyDescent="0.3">
      <c r="A19" s="15" t="s">
        <v>33</v>
      </c>
      <c r="B19" s="16">
        <v>90</v>
      </c>
      <c r="C19" s="16">
        <v>93</v>
      </c>
    </row>
    <row r="20" spans="1:3" ht="18.75" x14ac:dyDescent="0.3">
      <c r="A20" s="15" t="s">
        <v>34</v>
      </c>
      <c r="B20" s="16">
        <v>4755</v>
      </c>
      <c r="C20" s="16">
        <v>4767</v>
      </c>
    </row>
    <row r="21" spans="1:3" ht="56.25" x14ac:dyDescent="0.3">
      <c r="A21" s="15" t="s">
        <v>35</v>
      </c>
      <c r="B21" s="16">
        <v>0</v>
      </c>
      <c r="C21" s="16">
        <v>0</v>
      </c>
    </row>
    <row r="22" spans="1:3" ht="64.5" customHeight="1" x14ac:dyDescent="0.3">
      <c r="A22" s="15" t="s">
        <v>36</v>
      </c>
      <c r="B22" s="16">
        <v>16540</v>
      </c>
      <c r="C22" s="16">
        <v>16609</v>
      </c>
    </row>
    <row r="23" spans="1:3" ht="37.5" x14ac:dyDescent="0.3">
      <c r="A23" s="15" t="s">
        <v>37</v>
      </c>
      <c r="B23" s="16">
        <v>660</v>
      </c>
      <c r="C23" s="16">
        <v>701</v>
      </c>
    </row>
    <row r="24" spans="1:3" ht="37.5" x14ac:dyDescent="0.3">
      <c r="A24" s="15" t="s">
        <v>38</v>
      </c>
      <c r="B24" s="16">
        <v>37238.300000000003</v>
      </c>
      <c r="C24" s="16">
        <v>18871</v>
      </c>
    </row>
    <row r="25" spans="1:3" ht="37.5" x14ac:dyDescent="0.3">
      <c r="A25" s="15" t="s">
        <v>39</v>
      </c>
      <c r="B25" s="16">
        <v>11935</v>
      </c>
      <c r="C25" s="16">
        <v>11951</v>
      </c>
    </row>
    <row r="26" spans="1:3" ht="24.75" customHeight="1" x14ac:dyDescent="0.3">
      <c r="A26" s="15" t="s">
        <v>40</v>
      </c>
      <c r="B26" s="16">
        <v>2400</v>
      </c>
      <c r="C26" s="16">
        <v>2418</v>
      </c>
    </row>
    <row r="27" spans="1:3" ht="18.75" x14ac:dyDescent="0.3">
      <c r="A27" s="15" t="s">
        <v>41</v>
      </c>
      <c r="B27" s="16">
        <v>345.6</v>
      </c>
      <c r="C27" s="16">
        <v>348</v>
      </c>
    </row>
    <row r="28" spans="1:3" ht="18.75" x14ac:dyDescent="0.3">
      <c r="A28" s="12"/>
      <c r="B28" s="12"/>
      <c r="C28" s="12"/>
    </row>
  </sheetData>
  <mergeCells count="3">
    <mergeCell ref="A12:C12"/>
    <mergeCell ref="A3:C3"/>
    <mergeCell ref="A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3"/>
  <sheetViews>
    <sheetView showGridLines="0" workbookViewId="0">
      <selection activeCell="C23" sqref="C23"/>
    </sheetView>
  </sheetViews>
  <sheetFormatPr defaultRowHeight="11.25" x14ac:dyDescent="0.2"/>
  <cols>
    <col min="1" max="1" width="3.6640625" customWidth="1"/>
    <col min="2" max="2" width="94.6640625" customWidth="1"/>
    <col min="3" max="3" width="28.1640625" customWidth="1"/>
    <col min="4" max="4" width="0.6640625" customWidth="1"/>
    <col min="5" max="221" width="9.1640625" customWidth="1"/>
  </cols>
  <sheetData>
    <row r="1" spans="1:4" ht="27" customHeight="1" thickBot="1" x14ac:dyDescent="0.25">
      <c r="A1" s="5"/>
      <c r="B1" s="47" t="s">
        <v>11</v>
      </c>
      <c r="C1" s="47"/>
      <c r="D1" s="1"/>
    </row>
    <row r="2" spans="1:4" ht="36.75" customHeight="1" thickBot="1" x14ac:dyDescent="0.25">
      <c r="A2" s="4"/>
      <c r="B2" s="22" t="s">
        <v>10</v>
      </c>
      <c r="C2" s="32" t="s">
        <v>12</v>
      </c>
      <c r="D2" s="2"/>
    </row>
    <row r="3" spans="1:4" s="6" customFormat="1" ht="20.100000000000001" customHeight="1" x14ac:dyDescent="0.3">
      <c r="A3" s="7"/>
      <c r="B3" s="27" t="s">
        <v>9</v>
      </c>
      <c r="C3" s="29">
        <v>94651.199999999997</v>
      </c>
      <c r="D3" s="8"/>
    </row>
    <row r="4" spans="1:4" s="6" customFormat="1" ht="39" customHeight="1" x14ac:dyDescent="0.3">
      <c r="A4" s="7"/>
      <c r="B4" s="28" t="s">
        <v>8</v>
      </c>
      <c r="C4" s="30">
        <v>4447.7</v>
      </c>
      <c r="D4" s="8"/>
    </row>
    <row r="5" spans="1:4" s="6" customFormat="1" ht="20.100000000000001" customHeight="1" x14ac:dyDescent="0.3">
      <c r="A5" s="7"/>
      <c r="B5" s="28" t="s">
        <v>7</v>
      </c>
      <c r="C5" s="30">
        <v>111984.3</v>
      </c>
      <c r="D5" s="8"/>
    </row>
    <row r="6" spans="1:4" s="6" customFormat="1" ht="20.100000000000001" customHeight="1" x14ac:dyDescent="0.3">
      <c r="A6" s="7"/>
      <c r="B6" s="28" t="s">
        <v>6</v>
      </c>
      <c r="C6" s="30">
        <v>196105.4</v>
      </c>
      <c r="D6" s="8"/>
    </row>
    <row r="7" spans="1:4" s="6" customFormat="1" ht="20.100000000000001" customHeight="1" x14ac:dyDescent="0.3">
      <c r="A7" s="7"/>
      <c r="B7" s="28" t="s">
        <v>51</v>
      </c>
      <c r="C7" s="30">
        <v>1626.9</v>
      </c>
      <c r="D7" s="8"/>
    </row>
    <row r="8" spans="1:4" s="6" customFormat="1" ht="20.100000000000001" customHeight="1" x14ac:dyDescent="0.3">
      <c r="A8" s="7"/>
      <c r="B8" s="28" t="s">
        <v>5</v>
      </c>
      <c r="C8" s="30">
        <v>704340.8</v>
      </c>
      <c r="D8" s="8"/>
    </row>
    <row r="9" spans="1:4" s="6" customFormat="1" ht="20.100000000000001" customHeight="1" x14ac:dyDescent="0.3">
      <c r="A9" s="7"/>
      <c r="B9" s="28" t="s">
        <v>4</v>
      </c>
      <c r="C9" s="30">
        <v>74595.899999999994</v>
      </c>
      <c r="D9" s="8"/>
    </row>
    <row r="10" spans="1:4" s="6" customFormat="1" ht="20.100000000000001" customHeight="1" x14ac:dyDescent="0.3">
      <c r="A10" s="7"/>
      <c r="B10" s="28" t="s">
        <v>3</v>
      </c>
      <c r="C10" s="30">
        <v>67372</v>
      </c>
      <c r="D10" s="8"/>
    </row>
    <row r="11" spans="1:4" s="6" customFormat="1" ht="20.100000000000001" customHeight="1" x14ac:dyDescent="0.3">
      <c r="A11" s="7"/>
      <c r="B11" s="28" t="s">
        <v>2</v>
      </c>
      <c r="C11" s="30">
        <v>63345.3</v>
      </c>
      <c r="D11" s="8"/>
    </row>
    <row r="12" spans="1:4" s="6" customFormat="1" ht="20.100000000000001" customHeight="1" x14ac:dyDescent="0.3">
      <c r="A12" s="7"/>
      <c r="B12" s="28" t="s">
        <v>1</v>
      </c>
      <c r="C12" s="30">
        <v>5600.4</v>
      </c>
      <c r="D12" s="8"/>
    </row>
    <row r="13" spans="1:4" s="6" customFormat="1" ht="20.100000000000001" customHeight="1" thickBot="1" x14ac:dyDescent="0.35">
      <c r="A13" s="7"/>
      <c r="B13" s="28" t="s">
        <v>0</v>
      </c>
      <c r="C13" s="31">
        <v>7.6</v>
      </c>
      <c r="D13" s="8"/>
    </row>
    <row r="14" spans="1:4" s="6" customFormat="1" ht="20.100000000000001" customHeight="1" thickBot="1" x14ac:dyDescent="0.35">
      <c r="A14" s="9"/>
      <c r="B14" s="25" t="s">
        <v>27</v>
      </c>
      <c r="C14" s="26">
        <f>C3+C4+C5+C6+C7+C8+C9+C10+C11+C12+C13</f>
        <v>1324077.5</v>
      </c>
      <c r="D14" s="8"/>
    </row>
    <row r="15" spans="1:4" ht="25.5" customHeight="1" x14ac:dyDescent="0.2">
      <c r="A15" s="3"/>
      <c r="B15" s="17"/>
      <c r="C15" s="17"/>
      <c r="D15" s="1"/>
    </row>
    <row r="16" spans="1:4" ht="11.25" customHeight="1" x14ac:dyDescent="0.2">
      <c r="A16" s="3"/>
      <c r="B16" s="17"/>
      <c r="C16" s="18"/>
      <c r="D16" s="1"/>
    </row>
    <row r="17" spans="2:3" x14ac:dyDescent="0.2">
      <c r="B17" s="19"/>
      <c r="C17" s="19"/>
    </row>
    <row r="18" spans="2:3" x14ac:dyDescent="0.2">
      <c r="B18" s="19"/>
      <c r="C18" s="19"/>
    </row>
    <row r="19" spans="2:3" ht="27.75" customHeight="1" x14ac:dyDescent="0.2">
      <c r="B19" s="48" t="s">
        <v>23</v>
      </c>
      <c r="C19" s="48"/>
    </row>
    <row r="20" spans="2:3" ht="18.75" x14ac:dyDescent="0.3">
      <c r="B20" s="10" t="s">
        <v>24</v>
      </c>
      <c r="C20" s="24">
        <f>C8+C9+C10+C11</f>
        <v>909654.00000000012</v>
      </c>
    </row>
    <row r="21" spans="2:3" ht="18.75" x14ac:dyDescent="0.3">
      <c r="B21" s="10" t="s">
        <v>25</v>
      </c>
      <c r="C21" s="24">
        <f>C5+C6</f>
        <v>308089.7</v>
      </c>
    </row>
    <row r="22" spans="2:3" ht="18.75" x14ac:dyDescent="0.3">
      <c r="B22" s="10" t="s">
        <v>26</v>
      </c>
      <c r="C22" s="24">
        <f>C3+C4+C12+C13+C7</f>
        <v>106333.79999999999</v>
      </c>
    </row>
    <row r="23" spans="2:3" ht="18.75" x14ac:dyDescent="0.3">
      <c r="B23" s="20" t="s">
        <v>27</v>
      </c>
      <c r="C23" s="21">
        <f>C20+C21+C22</f>
        <v>1324077.5000000002</v>
      </c>
    </row>
  </sheetData>
  <mergeCells count="2">
    <mergeCell ref="B1:C1"/>
    <mergeCell ref="B19:C19"/>
  </mergeCells>
  <pageMargins left="0.39370078740157499" right="0.39370078740157499" top="0.999999984981507" bottom="0.999999984981507" header="0.499999992490753" footer="0.499999992490753"/>
  <pageSetup paperSize="9" fitToHeight="0" orientation="portrait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Сводка по бюджету</vt:lpstr>
      <vt:lpstr>Доходы</vt:lpstr>
      <vt:lpstr>Расходы </vt:lpstr>
    </vt:vector>
  </TitlesOfParts>
  <Company>Комитет по финансам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Геннадьевна Лихолет</dc:creator>
  <cp:lastModifiedBy>Колесниченко Юлия Александровна</cp:lastModifiedBy>
  <dcterms:created xsi:type="dcterms:W3CDTF">2022-04-25T03:58:27Z</dcterms:created>
  <dcterms:modified xsi:type="dcterms:W3CDTF">2024-08-09T06:46:35Z</dcterms:modified>
</cp:coreProperties>
</file>